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377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<sst xmlns="http://schemas.openxmlformats.org/spreadsheetml/2006/main" count="108" uniqueCount="68">
  <si>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Soccer Stats 2009</t>
  </si>
  <si>
    <t>Spring Ford</t>
  </si>
  <si>
    <t>Opponent</t>
  </si>
  <si>
    <t>Perk Valley</t>
  </si>
  <si>
    <t>Result</t>
  </si>
  <si>
    <t>Goals For</t>
  </si>
  <si>
    <t>Goals Against</t>
  </si>
  <si>
    <t>Goals</t>
  </si>
  <si>
    <t>Assists</t>
  </si>
  <si>
    <t>Shots Against</t>
  </si>
  <si>
    <t>Win</t>
  </si>
  <si>
    <t>Player</t>
  </si>
  <si>
    <t>Ricky Griffith</t>
  </si>
  <si>
    <t>Scott Shelton</t>
  </si>
  <si>
    <t>Corey Melnick</t>
  </si>
  <si>
    <t>Do Young Kwak</t>
  </si>
  <si>
    <t>Andrew Duong</t>
  </si>
  <si>
    <t>Goals (Andrew Duong, Ricky Griffith, Corey Melnick) Assists (Scott Shelton, Do Young Kwak)</t>
  </si>
  <si>
    <t>Points</t>
  </si>
  <si>
    <t>Goals (Ricky Griffith, Scott Shelton) Assist (Ricky Griffith)</t>
  </si>
  <si>
    <t xml:space="preserve">Scott Markle </t>
  </si>
  <si>
    <t>Goals &amp; Assist</t>
  </si>
  <si>
    <t>Saves by us</t>
  </si>
  <si>
    <t>Save %</t>
  </si>
  <si>
    <t>GAA</t>
  </si>
  <si>
    <t>Upper Merion</t>
  </si>
  <si>
    <t>PPd</t>
  </si>
  <si>
    <t>-</t>
  </si>
  <si>
    <t>Haverford</t>
  </si>
  <si>
    <t>Boyertown</t>
  </si>
  <si>
    <t>Loss</t>
  </si>
  <si>
    <t>Owen J Roberts</t>
  </si>
  <si>
    <t>None</t>
  </si>
  <si>
    <t>Upper Perkiomen</t>
  </si>
  <si>
    <t>Goals (Andrew Duong 2, Corey Melnick) Assist (Jerry McCarron, Ricky Griffith, Kevin Peiffer)</t>
  </si>
  <si>
    <t>Shen Wang</t>
  </si>
  <si>
    <t>Jerry McCarron</t>
  </si>
  <si>
    <t>Kevin Peiffer</t>
  </si>
  <si>
    <t>Phoenixville</t>
  </si>
  <si>
    <t>Goals (Ricky Griffith, Corey Melnick) Assist (Nick LaPerche, Ricky Griffith)</t>
  </si>
  <si>
    <t>Nick LaPerche</t>
  </si>
  <si>
    <t>Pottstown</t>
  </si>
  <si>
    <t>Goals (Josh Tagland 2, Ricky Griffith, Matt Ahlberg) Assists ( Jeff Seibert, Sean Aronow, Chris Germano, Jerry McCarron)</t>
  </si>
  <si>
    <t>Josh Tagland</t>
  </si>
  <si>
    <t>Matt Ahlberg</t>
  </si>
  <si>
    <t>Jeff Seibert</t>
  </si>
  <si>
    <t>Sean Aronow</t>
  </si>
  <si>
    <t>Chris Germano</t>
  </si>
  <si>
    <t>Shen</t>
  </si>
  <si>
    <t>Shelton</t>
  </si>
  <si>
    <t>Methacton</t>
  </si>
  <si>
    <t>Perkiomen Valley</t>
  </si>
  <si>
    <t>Tie</t>
  </si>
  <si>
    <t>Upper Moreland</t>
  </si>
  <si>
    <t>Pottsgrove</t>
  </si>
  <si>
    <t>St. Pius</t>
  </si>
  <si>
    <t>Lower Merion</t>
  </si>
  <si>
    <t>Central Bucks South</t>
  </si>
  <si>
    <t>Goals (Ricky Griffith, Dom Santoleri, Scott Shelton) Assist (Andrew Duong)</t>
  </si>
  <si>
    <t>Dom Santoleri</t>
  </si>
  <si>
    <t>Goals (Ricky Griffith 2) Assist (Scott Shelton)</t>
  </si>
  <si>
    <t>Goals (Ricky Griffith) Assist (Grant Deiner)</t>
  </si>
  <si>
    <t>Grant Deiner</t>
  </si>
  <si>
    <t>Goals (Scott Shelton, Jerry McCarron) Assists (Matt Ahlberg, Corey Melnick)</t>
  </si>
  <si>
    <t>Shots</t>
  </si>
  <si>
    <t>Saves</t>
  </si>
  <si>
    <t>Goal (Matt Ahlberg) Assist (Scott Shelton)</t>
  </si>
  <si>
    <t>Goals (Kevin Peiffer, Andrew Duong, Ricky Griffith)  Assists (Andrew Duong)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</si>
</sst>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pane ySplit="2" topLeftCell="BM3" activePane="bottomLeft" state="frozen"/>
      <selection pane="topLeft" activeCell="A1" sqref="A1"/>
      <selection pane="bottomLeft" activeCell="Q7" sqref="Q7"/>
    </sheetView>
  </sheetViews>
  <sheetFormatPr defaultColWidth="9.140625" defaultRowHeight="12.75"/>
  <cols>
    <col min="1" max="1" width="18.421875" style="0" bestFit="1" customWidth="1"/>
    <col min="2" max="2" width="6.28125" style="0" bestFit="1" customWidth="1"/>
    <col min="4" max="4" width="7.28125" style="0" bestFit="1" customWidth="1"/>
    <col min="5" max="5" width="27.28125" style="1" customWidth="1"/>
    <col min="6" max="6" width="7.28125" style="0" bestFit="1" customWidth="1"/>
    <col min="9" max="9" width="14.421875" style="0" bestFit="1" customWidth="1"/>
    <col min="10" max="11" width="7.28125" style="0" bestFit="1" customWidth="1"/>
    <col min="12" max="12" width="6.28125" style="0" bestFit="1" customWidth="1"/>
    <col min="13" max="13" width="12.7109375" style="0" bestFit="1" customWidth="1"/>
    <col min="14" max="14" width="15.7109375" style="0" bestFit="1" customWidth="1"/>
  </cols>
  <sheetData>
    <row r="1" ht="12.75">
      <c r="A1" t="s">
        <v>0</v>
      </c>
    </row>
    <row r="2" spans="1:17" s="1" customFormat="1" ht="25.5">
      <c r="A2" s="1" t="s">
        <v>2</v>
      </c>
      <c r="B2" s="1" t="s">
        <v>4</v>
      </c>
      <c r="C2" s="1" t="s">
        <v>5</v>
      </c>
      <c r="D2" s="1" t="s">
        <v>6</v>
      </c>
      <c r="E2" s="1" t="s">
        <v>21</v>
      </c>
      <c r="F2" s="1" t="s">
        <v>9</v>
      </c>
      <c r="G2" s="1" t="s">
        <v>22</v>
      </c>
      <c r="I2" s="1" t="s">
        <v>11</v>
      </c>
      <c r="J2" s="1" t="s">
        <v>7</v>
      </c>
      <c r="K2" s="1" t="s">
        <v>8</v>
      </c>
      <c r="L2" s="1" t="s">
        <v>18</v>
      </c>
      <c r="O2" s="1" t="s">
        <v>10</v>
      </c>
      <c r="P2" s="1" t="s">
        <v>30</v>
      </c>
      <c r="Q2" s="1" t="s">
        <v>52</v>
      </c>
    </row>
    <row r="3" spans="1:17" ht="69.75" customHeight="1">
      <c r="A3" t="s">
        <v>1</v>
      </c>
      <c r="B3" t="s">
        <v>10</v>
      </c>
      <c r="C3">
        <v>3</v>
      </c>
      <c r="D3">
        <v>1</v>
      </c>
      <c r="E3" s="1" t="s">
        <v>17</v>
      </c>
      <c r="F3">
        <v>5</v>
      </c>
      <c r="G3">
        <v>4</v>
      </c>
      <c r="I3" t="s">
        <v>12</v>
      </c>
      <c r="J3">
        <v>9</v>
      </c>
      <c r="K3">
        <v>3</v>
      </c>
      <c r="L3">
        <f aca="true" t="shared" si="0" ref="L3:L17">J3*2+K3</f>
        <v>21</v>
      </c>
      <c r="N3" t="s">
        <v>1</v>
      </c>
      <c r="O3">
        <v>8</v>
      </c>
      <c r="P3">
        <v>3</v>
      </c>
      <c r="Q3">
        <v>2</v>
      </c>
    </row>
    <row r="4" spans="1:17" ht="25.5">
      <c r="A4" t="s">
        <v>3</v>
      </c>
      <c r="B4" t="s">
        <v>10</v>
      </c>
      <c r="C4">
        <v>2</v>
      </c>
      <c r="D4">
        <v>1</v>
      </c>
      <c r="E4" s="1" t="s">
        <v>19</v>
      </c>
      <c r="F4">
        <v>1</v>
      </c>
      <c r="G4">
        <v>0</v>
      </c>
      <c r="I4" t="s">
        <v>16</v>
      </c>
      <c r="J4">
        <v>4</v>
      </c>
      <c r="K4">
        <v>2</v>
      </c>
      <c r="L4">
        <f t="shared" si="0"/>
        <v>10</v>
      </c>
      <c r="N4" t="s">
        <v>29</v>
      </c>
      <c r="O4">
        <v>11</v>
      </c>
      <c r="P4">
        <v>2</v>
      </c>
      <c r="Q4">
        <v>0</v>
      </c>
    </row>
    <row r="5" spans="1:17" ht="12.75">
      <c r="A5" t="s">
        <v>25</v>
      </c>
      <c r="B5" t="s">
        <v>26</v>
      </c>
      <c r="C5" t="s">
        <v>27</v>
      </c>
      <c r="D5" t="s">
        <v>27</v>
      </c>
      <c r="F5" t="s">
        <v>27</v>
      </c>
      <c r="G5" t="s">
        <v>27</v>
      </c>
      <c r="I5" t="s">
        <v>13</v>
      </c>
      <c r="J5">
        <v>3</v>
      </c>
      <c r="K5">
        <v>3</v>
      </c>
      <c r="L5">
        <f t="shared" si="0"/>
        <v>9</v>
      </c>
      <c r="N5" t="s">
        <v>50</v>
      </c>
      <c r="O5">
        <v>7</v>
      </c>
      <c r="P5">
        <v>6</v>
      </c>
      <c r="Q5">
        <v>0</v>
      </c>
    </row>
    <row r="6" spans="1:17" ht="12.75">
      <c r="A6" t="s">
        <v>28</v>
      </c>
      <c r="B6" t="s">
        <v>26</v>
      </c>
      <c r="C6" t="s">
        <v>27</v>
      </c>
      <c r="D6" t="s">
        <v>27</v>
      </c>
      <c r="F6" t="s">
        <v>27</v>
      </c>
      <c r="G6" t="s">
        <v>27</v>
      </c>
      <c r="I6" t="s">
        <v>14</v>
      </c>
      <c r="J6">
        <v>3</v>
      </c>
      <c r="K6">
        <v>1</v>
      </c>
      <c r="L6">
        <f t="shared" si="0"/>
        <v>7</v>
      </c>
      <c r="N6" t="s">
        <v>31</v>
      </c>
      <c r="O6">
        <v>6</v>
      </c>
      <c r="P6">
        <v>7</v>
      </c>
      <c r="Q6">
        <v>0</v>
      </c>
    </row>
    <row r="7" spans="1:17" ht="12.75">
      <c r="A7" t="s">
        <v>29</v>
      </c>
      <c r="B7" t="s">
        <v>30</v>
      </c>
      <c r="C7">
        <v>0</v>
      </c>
      <c r="D7">
        <v>2</v>
      </c>
      <c r="E7" s="1" t="s">
        <v>32</v>
      </c>
      <c r="F7">
        <v>9</v>
      </c>
      <c r="G7">
        <v>7</v>
      </c>
      <c r="I7" t="s">
        <v>44</v>
      </c>
      <c r="J7">
        <v>2</v>
      </c>
      <c r="K7">
        <v>1</v>
      </c>
      <c r="L7">
        <f t="shared" si="0"/>
        <v>5</v>
      </c>
      <c r="N7" t="s">
        <v>51</v>
      </c>
      <c r="O7">
        <v>5</v>
      </c>
      <c r="P7">
        <v>6</v>
      </c>
      <c r="Q7">
        <v>2</v>
      </c>
    </row>
    <row r="8" spans="1:12" ht="12.75">
      <c r="A8" t="s">
        <v>31</v>
      </c>
      <c r="B8" t="s">
        <v>30</v>
      </c>
      <c r="C8">
        <v>0</v>
      </c>
      <c r="D8">
        <v>2</v>
      </c>
      <c r="E8" s="1" t="s">
        <v>32</v>
      </c>
      <c r="F8">
        <v>5</v>
      </c>
      <c r="G8">
        <v>3</v>
      </c>
      <c r="I8" t="s">
        <v>43</v>
      </c>
      <c r="J8">
        <v>2</v>
      </c>
      <c r="K8">
        <v>0</v>
      </c>
      <c r="L8">
        <f t="shared" si="0"/>
        <v>4</v>
      </c>
    </row>
    <row r="9" spans="1:12" ht="51">
      <c r="A9" t="s">
        <v>33</v>
      </c>
      <c r="B9" t="s">
        <v>10</v>
      </c>
      <c r="C9">
        <v>3</v>
      </c>
      <c r="D9">
        <v>0</v>
      </c>
      <c r="E9" s="1" t="s">
        <v>34</v>
      </c>
      <c r="F9">
        <v>4</v>
      </c>
      <c r="G9">
        <v>4</v>
      </c>
      <c r="I9" t="s">
        <v>36</v>
      </c>
      <c r="J9">
        <v>1</v>
      </c>
      <c r="K9">
        <v>2</v>
      </c>
      <c r="L9">
        <f t="shared" si="0"/>
        <v>4</v>
      </c>
    </row>
    <row r="10" spans="5:12" ht="12.75">
      <c r="E10" s="1" t="s">
        <v>48</v>
      </c>
      <c r="F10">
        <v>2</v>
      </c>
      <c r="G10">
        <v>2</v>
      </c>
      <c r="I10" t="s">
        <v>37</v>
      </c>
      <c r="J10">
        <v>1</v>
      </c>
      <c r="K10">
        <v>1</v>
      </c>
      <c r="L10">
        <f t="shared" si="0"/>
        <v>3</v>
      </c>
    </row>
    <row r="11" spans="1:12" ht="38.25">
      <c r="A11" t="s">
        <v>38</v>
      </c>
      <c r="B11" t="s">
        <v>30</v>
      </c>
      <c r="C11">
        <v>2</v>
      </c>
      <c r="D11">
        <v>3</v>
      </c>
      <c r="E11" s="1" t="s">
        <v>39</v>
      </c>
      <c r="F11">
        <v>11</v>
      </c>
      <c r="G11">
        <v>8</v>
      </c>
      <c r="I11" t="s">
        <v>59</v>
      </c>
      <c r="J11">
        <v>1</v>
      </c>
      <c r="K11">
        <v>0</v>
      </c>
      <c r="L11">
        <f t="shared" si="0"/>
        <v>2</v>
      </c>
    </row>
    <row r="12" spans="1:12" ht="63.75">
      <c r="A12" t="s">
        <v>41</v>
      </c>
      <c r="B12" t="s">
        <v>10</v>
      </c>
      <c r="C12">
        <v>4</v>
      </c>
      <c r="D12">
        <v>2</v>
      </c>
      <c r="E12" s="1" t="s">
        <v>42</v>
      </c>
      <c r="F12">
        <v>1</v>
      </c>
      <c r="G12">
        <v>0</v>
      </c>
      <c r="I12" t="s">
        <v>15</v>
      </c>
      <c r="J12">
        <v>0</v>
      </c>
      <c r="K12">
        <v>1</v>
      </c>
      <c r="L12">
        <f t="shared" si="0"/>
        <v>1</v>
      </c>
    </row>
    <row r="13" spans="5:12" ht="12.75">
      <c r="E13" s="1" t="s">
        <v>48</v>
      </c>
      <c r="F13">
        <v>2</v>
      </c>
      <c r="G13">
        <v>1</v>
      </c>
      <c r="I13" t="s">
        <v>40</v>
      </c>
      <c r="J13">
        <v>0</v>
      </c>
      <c r="K13">
        <v>1</v>
      </c>
      <c r="L13">
        <f t="shared" si="0"/>
        <v>1</v>
      </c>
    </row>
    <row r="14" spans="5:12" ht="12.75">
      <c r="E14" s="1" t="s">
        <v>49</v>
      </c>
      <c r="F14">
        <v>0</v>
      </c>
      <c r="G14">
        <v>0</v>
      </c>
      <c r="I14" t="s">
        <v>45</v>
      </c>
      <c r="J14">
        <v>0</v>
      </c>
      <c r="K14">
        <v>1</v>
      </c>
      <c r="L14">
        <f t="shared" si="0"/>
        <v>1</v>
      </c>
    </row>
    <row r="15" spans="1:12" ht="38.25">
      <c r="A15" t="s">
        <v>53</v>
      </c>
      <c r="B15" t="s">
        <v>10</v>
      </c>
      <c r="C15">
        <v>3</v>
      </c>
      <c r="D15">
        <v>2</v>
      </c>
      <c r="E15" s="1" t="s">
        <v>58</v>
      </c>
      <c r="F15">
        <v>13</v>
      </c>
      <c r="G15">
        <v>11</v>
      </c>
      <c r="I15" t="s">
        <v>46</v>
      </c>
      <c r="J15">
        <v>0</v>
      </c>
      <c r="K15">
        <v>1</v>
      </c>
      <c r="L15">
        <f t="shared" si="0"/>
        <v>1</v>
      </c>
    </row>
    <row r="16" spans="1:12" ht="25.5">
      <c r="A16" t="s">
        <v>54</v>
      </c>
      <c r="B16" t="s">
        <v>30</v>
      </c>
      <c r="C16">
        <v>1</v>
      </c>
      <c r="D16">
        <v>2</v>
      </c>
      <c r="E16" s="1" t="s">
        <v>61</v>
      </c>
      <c r="F16">
        <v>10</v>
      </c>
      <c r="G16">
        <v>8</v>
      </c>
      <c r="I16" t="s">
        <v>47</v>
      </c>
      <c r="J16">
        <v>0</v>
      </c>
      <c r="K16">
        <v>1</v>
      </c>
      <c r="L16">
        <f t="shared" si="0"/>
        <v>1</v>
      </c>
    </row>
    <row r="17" spans="1:12" ht="25.5">
      <c r="A17" t="s">
        <v>55</v>
      </c>
      <c r="B17" t="s">
        <v>10</v>
      </c>
      <c r="C17">
        <v>2</v>
      </c>
      <c r="D17">
        <v>0</v>
      </c>
      <c r="E17" s="1" t="s">
        <v>60</v>
      </c>
      <c r="F17">
        <v>4</v>
      </c>
      <c r="G17">
        <v>4</v>
      </c>
      <c r="I17" t="s">
        <v>62</v>
      </c>
      <c r="J17">
        <v>0</v>
      </c>
      <c r="K17">
        <v>1</v>
      </c>
      <c r="L17">
        <f t="shared" si="0"/>
        <v>1</v>
      </c>
    </row>
    <row r="18" spans="5:7" ht="12.75">
      <c r="E18" s="1" t="s">
        <v>48</v>
      </c>
      <c r="F18">
        <v>1</v>
      </c>
      <c r="G18">
        <v>1</v>
      </c>
    </row>
    <row r="19" spans="1:10" ht="12.75">
      <c r="A19" t="s">
        <v>56</v>
      </c>
      <c r="B19" t="s">
        <v>30</v>
      </c>
      <c r="C19">
        <v>0</v>
      </c>
      <c r="D19">
        <v>5</v>
      </c>
      <c r="E19" s="1" t="s">
        <v>32</v>
      </c>
      <c r="F19">
        <v>16</v>
      </c>
      <c r="G19">
        <v>11</v>
      </c>
      <c r="J19">
        <f>SUM(J3:J17)</f>
        <v>26</v>
      </c>
    </row>
    <row r="20" spans="5:7" ht="12.75">
      <c r="E20" s="1" t="s">
        <v>48</v>
      </c>
      <c r="F20">
        <v>1</v>
      </c>
      <c r="G20">
        <v>1</v>
      </c>
    </row>
    <row r="21" spans="1:7" ht="38.25">
      <c r="A21" t="s">
        <v>1</v>
      </c>
      <c r="B21" t="s">
        <v>10</v>
      </c>
      <c r="C21">
        <v>2</v>
      </c>
      <c r="D21">
        <v>1</v>
      </c>
      <c r="E21" s="1" t="s">
        <v>63</v>
      </c>
      <c r="F21">
        <v>7</v>
      </c>
      <c r="G21">
        <v>6</v>
      </c>
    </row>
    <row r="22" spans="1:7" ht="25.5">
      <c r="A22" t="s">
        <v>3</v>
      </c>
      <c r="B22" t="s">
        <v>30</v>
      </c>
      <c r="C22">
        <v>1</v>
      </c>
      <c r="D22">
        <v>3</v>
      </c>
      <c r="E22" s="1" t="s">
        <v>66</v>
      </c>
      <c r="F22">
        <v>7</v>
      </c>
      <c r="G22">
        <v>4</v>
      </c>
    </row>
    <row r="23" spans="1:7" ht="12.75">
      <c r="A23" t="s">
        <v>57</v>
      </c>
      <c r="B23" t="s">
        <v>30</v>
      </c>
      <c r="C23">
        <v>0</v>
      </c>
      <c r="D23">
        <v>5</v>
      </c>
      <c r="E23" s="1" t="s">
        <v>32</v>
      </c>
      <c r="F23">
        <v>5</v>
      </c>
      <c r="G23">
        <v>2</v>
      </c>
    </row>
    <row r="24" spans="5:7" ht="12.75">
      <c r="E24" s="1" t="s">
        <v>48</v>
      </c>
      <c r="F24">
        <v>6</v>
      </c>
      <c r="G24">
        <v>2</v>
      </c>
    </row>
    <row r="25" spans="1:7" ht="12.75">
      <c r="A25" t="s">
        <v>29</v>
      </c>
      <c r="B25" t="s">
        <v>30</v>
      </c>
      <c r="C25">
        <v>0</v>
      </c>
      <c r="D25">
        <v>5</v>
      </c>
      <c r="E25" s="1" t="s">
        <v>32</v>
      </c>
      <c r="F25">
        <v>13</v>
      </c>
      <c r="G25">
        <v>8</v>
      </c>
    </row>
    <row r="26" spans="1:7" ht="38.25">
      <c r="A26" t="s">
        <v>31</v>
      </c>
      <c r="B26" t="s">
        <v>10</v>
      </c>
      <c r="C26">
        <v>3</v>
      </c>
      <c r="D26">
        <v>1</v>
      </c>
      <c r="E26" s="1" t="s">
        <v>67</v>
      </c>
      <c r="F26">
        <v>11</v>
      </c>
      <c r="G26">
        <v>10</v>
      </c>
    </row>
    <row r="27" spans="10:14" ht="12.75">
      <c r="J27" t="s">
        <v>23</v>
      </c>
      <c r="K27" t="s">
        <v>24</v>
      </c>
      <c r="M27" t="s">
        <v>64</v>
      </c>
      <c r="N27" t="s">
        <v>65</v>
      </c>
    </row>
    <row r="28" spans="3:14" ht="12.75">
      <c r="C28">
        <f>SUM(C3:C26)</f>
        <v>26</v>
      </c>
      <c r="D28">
        <f>SUM(D3:D26)</f>
        <v>35</v>
      </c>
      <c r="I28" t="s">
        <v>20</v>
      </c>
      <c r="J28" s="2">
        <f>N28/M28</f>
        <v>0.743801652892562</v>
      </c>
      <c r="M28">
        <f>SUM(F3:F4,F7:F9,F11,F15:F17,F19,F21:F23,F25:F26)</f>
        <v>121</v>
      </c>
      <c r="N28">
        <f>SUM(G3:G4,G7:G9,G11,G15:G17,G19,G21:G23,G25:G26)</f>
        <v>90</v>
      </c>
    </row>
    <row r="29" spans="9:14" ht="12.75">
      <c r="I29" t="s">
        <v>35</v>
      </c>
      <c r="J29" s="2">
        <f>N29/M29</f>
        <v>0.5833333333333334</v>
      </c>
      <c r="M29">
        <f>SUM(F10,F13,F18,F20,F24)</f>
        <v>12</v>
      </c>
      <c r="N29">
        <f>SUM(G10,G13,G18,G20,G24)</f>
        <v>7</v>
      </c>
    </row>
    <row r="30" spans="9:14" ht="12.75">
      <c r="I30" t="s">
        <v>13</v>
      </c>
      <c r="J30" s="2" t="e">
        <f>N30/M30</f>
        <v>#DIV/0!</v>
      </c>
      <c r="M30">
        <v>0</v>
      </c>
      <c r="N3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Jsorgini</cp:lastModifiedBy>
  <dcterms:created xsi:type="dcterms:W3CDTF">2009-09-09T23:37:16Z</dcterms:created>
  <dcterms:modified xsi:type="dcterms:W3CDTF">2010-09-23T16:24:00Z</dcterms:modified>
  <cp:category/>
  <cp:version/>
  <cp:contentType/>
  <cp:contentStatus/>
</cp:coreProperties>
</file>